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<sst xmlns="http://schemas.openxmlformats.org/spreadsheetml/2006/main" count="38" uniqueCount="30">
  <si>
    <t>2025年宜兴市秸秆机械化还田暨生态型犁耕深翻作业补助确认统计表（夏季）</t>
  </si>
  <si>
    <t>单位：宜兴市农业农村局</t>
  </si>
  <si>
    <t>日期：2025年8月11日</t>
  </si>
  <si>
    <t>序号</t>
  </si>
  <si>
    <t>乡镇（街道）</t>
  </si>
  <si>
    <t>秸秆还田</t>
  </si>
  <si>
    <t>犁耕深翻</t>
  </si>
  <si>
    <t>合计</t>
  </si>
  <si>
    <t>补助面积（亩）</t>
  </si>
  <si>
    <t>补助数量（户）</t>
  </si>
  <si>
    <t>补助标准（元/亩）</t>
  </si>
  <si>
    <t>补助资金（元）</t>
  </si>
  <si>
    <t>丁蜀镇</t>
  </si>
  <si>
    <t>新庄街道</t>
  </si>
  <si>
    <t>万石镇</t>
  </si>
  <si>
    <t>张渚镇</t>
  </si>
  <si>
    <t>太华镇</t>
  </si>
  <si>
    <t>湖㳇镇</t>
  </si>
  <si>
    <t>宜城街道</t>
  </si>
  <si>
    <t>新建镇</t>
  </si>
  <si>
    <t>新街街道</t>
  </si>
  <si>
    <t>杨巷镇</t>
  </si>
  <si>
    <t>西渚镇</t>
  </si>
  <si>
    <t>官林镇</t>
  </si>
  <si>
    <t>高塍镇</t>
  </si>
  <si>
    <t>屺亭街道</t>
  </si>
  <si>
    <t>和桥镇</t>
  </si>
  <si>
    <t>徐舍镇</t>
  </si>
  <si>
    <t>芳桥街道</t>
  </si>
  <si>
    <t>周铁镇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</si>
</sst>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等线"/>
      <charset val="134"/>
      <scheme val="minor"/>
    </font>
    <font>
      <sz val="20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0.5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4" fillId="0" borderId="0" xfId="0" applyNumberFormat="1" applyFont="1" applyAlignment="1">
      <alignment horizontal="justify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topLeftCell="A2" workbookViewId="0">
      <selection activeCell="P14" sqref="P14"/>
    </sheetView>
  </sheetViews>
  <sheetFormatPr defaultColWidth="9.10833333333333" defaultRowHeight="14.25"/>
  <cols>
    <col min="1" max="1" width="6.21666666666667" style="3" customWidth="1"/>
    <col min="2" max="2" width="16.0833333333333" style="3" customWidth="1"/>
    <col min="3" max="3" width="12.75" style="4" customWidth="1"/>
    <col min="4" max="4" width="11.0666666666667" style="5" customWidth="1"/>
    <col min="5" max="5" width="11.8833333333333" style="5" customWidth="1"/>
    <col min="6" max="6" width="12.775" style="4" customWidth="1"/>
    <col min="7" max="7" width="11.25" style="4" customWidth="1"/>
    <col min="8" max="8" width="9.56666666666667" style="5" customWidth="1"/>
    <col min="9" max="9" width="10.8833333333333" style="5" customWidth="1"/>
    <col min="10" max="10" width="12.8833333333333" style="4" customWidth="1"/>
    <col min="11" max="11" width="12.4416666666667" style="4" customWidth="1"/>
    <col min="12" max="12" width="9.625" style="5" customWidth="1"/>
    <col min="13" max="13" width="13.7416666666667" style="4" customWidth="1"/>
    <col min="14" max="16384" width="9.10833333333333" style="3"/>
  </cols>
  <sheetData>
    <row r="1" s="1" customFormat="1" ht="25.5" spans="1:13">
      <c r="A1" s="6" t="s">
        <v>0</v>
      </c>
      <c r="B1" s="6"/>
      <c r="C1" s="7"/>
      <c r="D1" s="8"/>
      <c r="E1" s="8"/>
      <c r="F1" s="7"/>
      <c r="G1" s="7"/>
      <c r="H1" s="8"/>
      <c r="I1" s="8"/>
      <c r="J1" s="7"/>
      <c r="K1" s="7"/>
      <c r="L1" s="8"/>
      <c r="M1" s="7"/>
    </row>
    <row r="2" s="1" customFormat="1" ht="25.5" spans="1:13">
      <c r="A2" s="9" t="s">
        <v>1</v>
      </c>
      <c r="B2" s="9"/>
      <c r="C2" s="10"/>
      <c r="D2" s="11"/>
      <c r="E2" s="11"/>
      <c r="F2" s="7"/>
      <c r="G2" s="7"/>
      <c r="H2" s="8"/>
      <c r="I2" s="8"/>
      <c r="J2" s="7"/>
      <c r="K2" s="29" t="s">
        <v>2</v>
      </c>
      <c r="L2" s="30"/>
      <c r="M2" s="29"/>
    </row>
    <row r="3" ht="23.7" customHeight="1" spans="1:13">
      <c r="A3" s="12" t="s">
        <v>3</v>
      </c>
      <c r="B3" s="13" t="s">
        <v>4</v>
      </c>
      <c r="C3" s="14" t="s">
        <v>5</v>
      </c>
      <c r="D3" s="15"/>
      <c r="E3" s="15"/>
      <c r="F3" s="16"/>
      <c r="G3" s="14" t="s">
        <v>6</v>
      </c>
      <c r="H3" s="15"/>
      <c r="I3" s="15"/>
      <c r="J3" s="16"/>
      <c r="K3" s="14" t="s">
        <v>7</v>
      </c>
      <c r="L3" s="15"/>
      <c r="M3" s="16"/>
    </row>
    <row r="4" ht="39.9" customHeight="1" spans="1:13">
      <c r="A4" s="17"/>
      <c r="B4" s="18"/>
      <c r="C4" s="19" t="s">
        <v>8</v>
      </c>
      <c r="D4" s="20" t="s">
        <v>9</v>
      </c>
      <c r="E4" s="20" t="s">
        <v>10</v>
      </c>
      <c r="F4" s="19" t="s">
        <v>11</v>
      </c>
      <c r="G4" s="19" t="s">
        <v>8</v>
      </c>
      <c r="H4" s="20" t="s">
        <v>9</v>
      </c>
      <c r="I4" s="20" t="s">
        <v>10</v>
      </c>
      <c r="J4" s="19" t="s">
        <v>11</v>
      </c>
      <c r="K4" s="19" t="s">
        <v>8</v>
      </c>
      <c r="L4" s="20" t="s">
        <v>9</v>
      </c>
      <c r="M4" s="19" t="s">
        <v>11</v>
      </c>
    </row>
    <row r="5" ht="21" customHeight="1" spans="1:13">
      <c r="A5" s="21">
        <v>1</v>
      </c>
      <c r="B5" s="21" t="s">
        <v>12</v>
      </c>
      <c r="C5" s="22">
        <v>13442.9</v>
      </c>
      <c r="D5" s="23">
        <v>330</v>
      </c>
      <c r="E5" s="23">
        <v>10</v>
      </c>
      <c r="F5" s="24">
        <f t="shared" ref="F5:F22" si="0">C5*E5</f>
        <v>134429</v>
      </c>
      <c r="G5" s="24">
        <v>2365.75</v>
      </c>
      <c r="H5" s="23">
        <v>6</v>
      </c>
      <c r="I5" s="23">
        <v>40</v>
      </c>
      <c r="J5" s="24">
        <f t="shared" ref="J5:J22" si="1">G5*I5</f>
        <v>94630</v>
      </c>
      <c r="K5" s="24">
        <f t="shared" ref="K5:K22" si="2">C5+G5</f>
        <v>15808.65</v>
      </c>
      <c r="L5" s="23">
        <f t="shared" ref="L5:L22" si="3">D5+H5</f>
        <v>336</v>
      </c>
      <c r="M5" s="24">
        <f t="shared" ref="M5:M22" si="4">F5+J5</f>
        <v>229059</v>
      </c>
    </row>
    <row r="6" ht="21" customHeight="1" spans="1:13">
      <c r="A6" s="21">
        <v>2</v>
      </c>
      <c r="B6" s="21" t="s">
        <v>13</v>
      </c>
      <c r="C6" s="22">
        <v>5617.46</v>
      </c>
      <c r="D6" s="23">
        <v>613</v>
      </c>
      <c r="E6" s="23">
        <v>10</v>
      </c>
      <c r="F6" s="24">
        <f t="shared" si="0"/>
        <v>56174.6</v>
      </c>
      <c r="G6" s="24">
        <v>538</v>
      </c>
      <c r="H6" s="23">
        <v>3</v>
      </c>
      <c r="I6" s="23">
        <v>40</v>
      </c>
      <c r="J6" s="24">
        <f t="shared" si="1"/>
        <v>21520</v>
      </c>
      <c r="K6" s="24">
        <f t="shared" si="2"/>
        <v>6155.46</v>
      </c>
      <c r="L6" s="23">
        <f t="shared" si="3"/>
        <v>616</v>
      </c>
      <c r="M6" s="24">
        <f t="shared" si="4"/>
        <v>77694.6</v>
      </c>
    </row>
    <row r="7" ht="21" customHeight="1" spans="1:13">
      <c r="A7" s="21">
        <v>3</v>
      </c>
      <c r="B7" s="21" t="s">
        <v>14</v>
      </c>
      <c r="C7" s="22">
        <v>9842.71000000001</v>
      </c>
      <c r="D7" s="23">
        <v>1871</v>
      </c>
      <c r="E7" s="23">
        <v>10</v>
      </c>
      <c r="F7" s="24">
        <f t="shared" si="0"/>
        <v>98427.1000000001</v>
      </c>
      <c r="G7" s="24">
        <v>111.59</v>
      </c>
      <c r="H7" s="23">
        <v>1</v>
      </c>
      <c r="I7" s="23">
        <v>40</v>
      </c>
      <c r="J7" s="24">
        <f t="shared" si="1"/>
        <v>4463.6</v>
      </c>
      <c r="K7" s="24">
        <f t="shared" si="2"/>
        <v>9954.30000000001</v>
      </c>
      <c r="L7" s="23">
        <f t="shared" si="3"/>
        <v>1872</v>
      </c>
      <c r="M7" s="24">
        <f t="shared" si="4"/>
        <v>102890.7</v>
      </c>
    </row>
    <row r="8" ht="21" customHeight="1" spans="1:13">
      <c r="A8" s="21">
        <v>4</v>
      </c>
      <c r="B8" s="21" t="s">
        <v>15</v>
      </c>
      <c r="C8" s="22">
        <v>2221.27</v>
      </c>
      <c r="D8" s="23">
        <v>1329</v>
      </c>
      <c r="E8" s="23">
        <v>10</v>
      </c>
      <c r="F8" s="24">
        <f t="shared" si="0"/>
        <v>22212.7</v>
      </c>
      <c r="G8" s="24">
        <v>2616.11</v>
      </c>
      <c r="H8" s="23">
        <v>6</v>
      </c>
      <c r="I8" s="23">
        <v>40</v>
      </c>
      <c r="J8" s="24">
        <f t="shared" si="1"/>
        <v>104644.4</v>
      </c>
      <c r="K8" s="24">
        <f t="shared" si="2"/>
        <v>4837.38</v>
      </c>
      <c r="L8" s="23">
        <f t="shared" si="3"/>
        <v>1335</v>
      </c>
      <c r="M8" s="24">
        <f t="shared" si="4"/>
        <v>126857.1</v>
      </c>
    </row>
    <row r="9" ht="21" customHeight="1" spans="1:13">
      <c r="A9" s="21">
        <v>5</v>
      </c>
      <c r="B9" s="21" t="s">
        <v>16</v>
      </c>
      <c r="C9" s="22">
        <v>100</v>
      </c>
      <c r="D9" s="23">
        <v>1</v>
      </c>
      <c r="E9" s="23">
        <v>10</v>
      </c>
      <c r="F9" s="24">
        <f t="shared" si="0"/>
        <v>1000</v>
      </c>
      <c r="G9" s="24">
        <v>0</v>
      </c>
      <c r="H9" s="23">
        <v>0</v>
      </c>
      <c r="I9" s="23">
        <v>40</v>
      </c>
      <c r="J9" s="24">
        <f t="shared" si="1"/>
        <v>0</v>
      </c>
      <c r="K9" s="24">
        <f t="shared" si="2"/>
        <v>100</v>
      </c>
      <c r="L9" s="23">
        <f t="shared" si="3"/>
        <v>1</v>
      </c>
      <c r="M9" s="24">
        <f t="shared" si="4"/>
        <v>1000</v>
      </c>
    </row>
    <row r="10" ht="21" customHeight="1" spans="1:13">
      <c r="A10" s="21">
        <v>6</v>
      </c>
      <c r="B10" s="21" t="s">
        <v>17</v>
      </c>
      <c r="C10" s="22">
        <v>546.74</v>
      </c>
      <c r="D10" s="23">
        <v>1</v>
      </c>
      <c r="E10" s="23">
        <v>10</v>
      </c>
      <c r="F10" s="24">
        <f t="shared" si="0"/>
        <v>5467.4</v>
      </c>
      <c r="G10" s="24">
        <v>0</v>
      </c>
      <c r="H10" s="23">
        <v>0</v>
      </c>
      <c r="I10" s="23">
        <v>40</v>
      </c>
      <c r="J10" s="24">
        <f t="shared" si="1"/>
        <v>0</v>
      </c>
      <c r="K10" s="24">
        <f t="shared" si="2"/>
        <v>546.74</v>
      </c>
      <c r="L10" s="23">
        <f t="shared" si="3"/>
        <v>1</v>
      </c>
      <c r="M10" s="24">
        <f t="shared" si="4"/>
        <v>5467.4</v>
      </c>
    </row>
    <row r="11" ht="21" customHeight="1" spans="1:13">
      <c r="A11" s="21">
        <v>7</v>
      </c>
      <c r="B11" s="21" t="s">
        <v>18</v>
      </c>
      <c r="C11" s="22">
        <v>87.8</v>
      </c>
      <c r="D11" s="23">
        <v>20</v>
      </c>
      <c r="E11" s="23">
        <v>10</v>
      </c>
      <c r="F11" s="24">
        <f t="shared" si="0"/>
        <v>878</v>
      </c>
      <c r="G11" s="24">
        <v>0</v>
      </c>
      <c r="H11" s="23">
        <v>0</v>
      </c>
      <c r="I11" s="23">
        <v>40</v>
      </c>
      <c r="J11" s="24">
        <f t="shared" si="1"/>
        <v>0</v>
      </c>
      <c r="K11" s="24">
        <f t="shared" si="2"/>
        <v>87.8</v>
      </c>
      <c r="L11" s="23">
        <f t="shared" si="3"/>
        <v>20</v>
      </c>
      <c r="M11" s="24">
        <f t="shared" si="4"/>
        <v>878</v>
      </c>
    </row>
    <row r="12" customFormat="1" ht="21" customHeight="1" spans="1:13">
      <c r="A12" s="21">
        <v>8</v>
      </c>
      <c r="B12" s="21" t="s">
        <v>19</v>
      </c>
      <c r="C12" s="25">
        <v>0</v>
      </c>
      <c r="D12" s="23">
        <v>0</v>
      </c>
      <c r="E12" s="23">
        <v>10</v>
      </c>
      <c r="F12" s="24">
        <f t="shared" si="0"/>
        <v>0</v>
      </c>
      <c r="G12" s="24">
        <v>1756.84</v>
      </c>
      <c r="H12" s="23">
        <v>4</v>
      </c>
      <c r="I12" s="23">
        <v>40</v>
      </c>
      <c r="J12" s="24">
        <f t="shared" si="1"/>
        <v>70273.6</v>
      </c>
      <c r="K12" s="24">
        <f t="shared" si="2"/>
        <v>1756.84</v>
      </c>
      <c r="L12" s="23">
        <f t="shared" si="3"/>
        <v>4</v>
      </c>
      <c r="M12" s="24">
        <f t="shared" si="4"/>
        <v>70273.6</v>
      </c>
    </row>
    <row r="13" customFormat="1" ht="21" customHeight="1" spans="1:13">
      <c r="A13" s="21">
        <v>9</v>
      </c>
      <c r="B13" s="21" t="s">
        <v>20</v>
      </c>
      <c r="C13" s="22">
        <v>3391.15</v>
      </c>
      <c r="D13" s="23">
        <v>540</v>
      </c>
      <c r="E13" s="23">
        <v>10</v>
      </c>
      <c r="F13" s="24">
        <f t="shared" si="0"/>
        <v>33911.5</v>
      </c>
      <c r="G13" s="24">
        <v>2258.55</v>
      </c>
      <c r="H13" s="23">
        <v>4</v>
      </c>
      <c r="I13" s="23">
        <v>40</v>
      </c>
      <c r="J13" s="24">
        <f t="shared" si="1"/>
        <v>90342</v>
      </c>
      <c r="K13" s="24">
        <f t="shared" si="2"/>
        <v>5649.7</v>
      </c>
      <c r="L13" s="23">
        <f t="shared" si="3"/>
        <v>544</v>
      </c>
      <c r="M13" s="24">
        <f t="shared" si="4"/>
        <v>124253.5</v>
      </c>
    </row>
    <row r="14" customFormat="1" ht="21" customHeight="1" spans="1:13">
      <c r="A14" s="21">
        <v>10</v>
      </c>
      <c r="B14" s="21" t="s">
        <v>21</v>
      </c>
      <c r="C14" s="22">
        <v>13589.14</v>
      </c>
      <c r="D14" s="23">
        <v>1749</v>
      </c>
      <c r="E14" s="23">
        <v>10</v>
      </c>
      <c r="F14" s="24">
        <f t="shared" si="0"/>
        <v>135891.4</v>
      </c>
      <c r="G14" s="24">
        <v>3309.39</v>
      </c>
      <c r="H14" s="23">
        <v>7</v>
      </c>
      <c r="I14" s="23">
        <v>40</v>
      </c>
      <c r="J14" s="24">
        <f t="shared" si="1"/>
        <v>132375.6</v>
      </c>
      <c r="K14" s="24">
        <f t="shared" si="2"/>
        <v>16898.53</v>
      </c>
      <c r="L14" s="23">
        <f t="shared" si="3"/>
        <v>1756</v>
      </c>
      <c r="M14" s="24">
        <f t="shared" si="4"/>
        <v>268267</v>
      </c>
    </row>
    <row r="15" customFormat="1" ht="21" customHeight="1" spans="1:13">
      <c r="A15" s="21">
        <v>11</v>
      </c>
      <c r="B15" s="21" t="s">
        <v>22</v>
      </c>
      <c r="C15" s="22">
        <v>4714.91</v>
      </c>
      <c r="D15" s="23">
        <v>1285</v>
      </c>
      <c r="E15" s="23">
        <v>10</v>
      </c>
      <c r="F15" s="24">
        <f t="shared" si="0"/>
        <v>47149.1</v>
      </c>
      <c r="G15" s="24">
        <v>2270.97</v>
      </c>
      <c r="H15" s="23">
        <v>10</v>
      </c>
      <c r="I15" s="23">
        <v>40</v>
      </c>
      <c r="J15" s="24">
        <f t="shared" si="1"/>
        <v>90838.8</v>
      </c>
      <c r="K15" s="24">
        <f t="shared" si="2"/>
        <v>6985.88</v>
      </c>
      <c r="L15" s="23">
        <f t="shared" si="3"/>
        <v>1295</v>
      </c>
      <c r="M15" s="24">
        <f t="shared" si="4"/>
        <v>137987.9</v>
      </c>
    </row>
    <row r="16" customFormat="1" ht="21" customHeight="1" spans="1:13">
      <c r="A16" s="21">
        <v>12</v>
      </c>
      <c r="B16" s="21" t="s">
        <v>23</v>
      </c>
      <c r="C16" s="22">
        <v>11950.24</v>
      </c>
      <c r="D16" s="23">
        <v>675</v>
      </c>
      <c r="E16" s="23">
        <v>10</v>
      </c>
      <c r="F16" s="24">
        <f t="shared" si="0"/>
        <v>119502.4</v>
      </c>
      <c r="G16" s="24">
        <v>1560.6</v>
      </c>
      <c r="H16" s="23">
        <v>3</v>
      </c>
      <c r="I16" s="23">
        <v>40</v>
      </c>
      <c r="J16" s="24">
        <f t="shared" si="1"/>
        <v>62424</v>
      </c>
      <c r="K16" s="24">
        <f t="shared" si="2"/>
        <v>13510.84</v>
      </c>
      <c r="L16" s="23">
        <f t="shared" si="3"/>
        <v>678</v>
      </c>
      <c r="M16" s="24">
        <f t="shared" si="4"/>
        <v>181926.4</v>
      </c>
    </row>
    <row r="17" ht="21" customHeight="1" spans="1:13">
      <c r="A17" s="21">
        <v>13</v>
      </c>
      <c r="B17" s="21" t="s">
        <v>24</v>
      </c>
      <c r="C17" s="22">
        <v>18137.95</v>
      </c>
      <c r="D17" s="23">
        <v>2974</v>
      </c>
      <c r="E17" s="23">
        <v>10</v>
      </c>
      <c r="F17" s="24">
        <f t="shared" si="0"/>
        <v>181379.5</v>
      </c>
      <c r="G17" s="24">
        <v>2369.42</v>
      </c>
      <c r="H17" s="23">
        <v>14</v>
      </c>
      <c r="I17" s="23">
        <v>40</v>
      </c>
      <c r="J17" s="24">
        <f t="shared" si="1"/>
        <v>94776.8</v>
      </c>
      <c r="K17" s="24">
        <f t="shared" si="2"/>
        <v>20507.37</v>
      </c>
      <c r="L17" s="23">
        <f t="shared" si="3"/>
        <v>2988</v>
      </c>
      <c r="M17" s="24">
        <f t="shared" si="4"/>
        <v>276156.3</v>
      </c>
    </row>
    <row r="18" ht="21" customHeight="1" spans="1:13">
      <c r="A18" s="21">
        <v>14</v>
      </c>
      <c r="B18" s="21" t="s">
        <v>25</v>
      </c>
      <c r="C18" s="22">
        <v>11612.91</v>
      </c>
      <c r="D18" s="23">
        <v>1309</v>
      </c>
      <c r="E18" s="23">
        <v>10</v>
      </c>
      <c r="F18" s="24">
        <f t="shared" si="0"/>
        <v>116129.1</v>
      </c>
      <c r="G18" s="24">
        <v>2561.03</v>
      </c>
      <c r="H18" s="23">
        <v>6</v>
      </c>
      <c r="I18" s="23">
        <v>40</v>
      </c>
      <c r="J18" s="24">
        <f t="shared" si="1"/>
        <v>102441.2</v>
      </c>
      <c r="K18" s="24">
        <f t="shared" si="2"/>
        <v>14173.94</v>
      </c>
      <c r="L18" s="23">
        <f t="shared" si="3"/>
        <v>1315</v>
      </c>
      <c r="M18" s="24">
        <f t="shared" si="4"/>
        <v>218570.3</v>
      </c>
    </row>
    <row r="19" ht="21" customHeight="1" spans="1:13">
      <c r="A19" s="21">
        <v>15</v>
      </c>
      <c r="B19" s="21" t="s">
        <v>26</v>
      </c>
      <c r="C19" s="22">
        <v>20315.3</v>
      </c>
      <c r="D19" s="23">
        <v>3334</v>
      </c>
      <c r="E19" s="23">
        <v>10</v>
      </c>
      <c r="F19" s="24">
        <f t="shared" si="0"/>
        <v>203153</v>
      </c>
      <c r="G19" s="24">
        <v>6691.12</v>
      </c>
      <c r="H19" s="23">
        <v>9</v>
      </c>
      <c r="I19" s="23">
        <v>40</v>
      </c>
      <c r="J19" s="24">
        <f t="shared" si="1"/>
        <v>267644.8</v>
      </c>
      <c r="K19" s="24">
        <f t="shared" si="2"/>
        <v>27006.42</v>
      </c>
      <c r="L19" s="23">
        <f t="shared" si="3"/>
        <v>3343</v>
      </c>
      <c r="M19" s="24">
        <f t="shared" si="4"/>
        <v>470797.8</v>
      </c>
    </row>
    <row r="20" ht="21" customHeight="1" spans="1:13">
      <c r="A20" s="21">
        <v>16</v>
      </c>
      <c r="B20" s="21" t="s">
        <v>27</v>
      </c>
      <c r="C20" s="22">
        <v>55322.19</v>
      </c>
      <c r="D20" s="23">
        <v>4976</v>
      </c>
      <c r="E20" s="23">
        <v>10</v>
      </c>
      <c r="F20" s="24">
        <f t="shared" si="0"/>
        <v>553221.9</v>
      </c>
      <c r="G20" s="24">
        <v>8734.41</v>
      </c>
      <c r="H20" s="23">
        <v>29</v>
      </c>
      <c r="I20" s="23">
        <v>40</v>
      </c>
      <c r="J20" s="24">
        <f t="shared" si="1"/>
        <v>349376.4</v>
      </c>
      <c r="K20" s="24">
        <f t="shared" si="2"/>
        <v>64056.6</v>
      </c>
      <c r="L20" s="23">
        <f t="shared" si="3"/>
        <v>5005</v>
      </c>
      <c r="M20" s="24">
        <f t="shared" si="4"/>
        <v>902598.3</v>
      </c>
    </row>
    <row r="21" ht="21" customHeight="1" spans="1:13">
      <c r="A21" s="21">
        <v>17</v>
      </c>
      <c r="B21" s="21" t="s">
        <v>28</v>
      </c>
      <c r="C21" s="22">
        <v>7136.49</v>
      </c>
      <c r="D21" s="23">
        <v>1034</v>
      </c>
      <c r="E21" s="23">
        <v>10</v>
      </c>
      <c r="F21" s="24">
        <f t="shared" si="0"/>
        <v>71364.9</v>
      </c>
      <c r="G21" s="24">
        <v>10110.37</v>
      </c>
      <c r="H21" s="23">
        <v>14</v>
      </c>
      <c r="I21" s="23">
        <v>40</v>
      </c>
      <c r="J21" s="24">
        <f t="shared" si="1"/>
        <v>404414.8</v>
      </c>
      <c r="K21" s="24">
        <f t="shared" si="2"/>
        <v>17246.86</v>
      </c>
      <c r="L21" s="23">
        <f t="shared" si="3"/>
        <v>1048</v>
      </c>
      <c r="M21" s="24">
        <f t="shared" si="4"/>
        <v>475779.7</v>
      </c>
    </row>
    <row r="22" ht="21" customHeight="1" spans="1:13">
      <c r="A22" s="21">
        <v>18</v>
      </c>
      <c r="B22" s="21" t="s">
        <v>29</v>
      </c>
      <c r="C22" s="22">
        <v>12749.53</v>
      </c>
      <c r="D22" s="23">
        <v>1656</v>
      </c>
      <c r="E22" s="23">
        <v>10</v>
      </c>
      <c r="F22" s="24">
        <f t="shared" si="0"/>
        <v>127495.3</v>
      </c>
      <c r="G22" s="24">
        <v>2468.67</v>
      </c>
      <c r="H22" s="23">
        <v>7</v>
      </c>
      <c r="I22" s="23">
        <v>40</v>
      </c>
      <c r="J22" s="24">
        <f t="shared" si="1"/>
        <v>98746.8</v>
      </c>
      <c r="K22" s="24">
        <f t="shared" si="2"/>
        <v>15218.2</v>
      </c>
      <c r="L22" s="23">
        <f t="shared" si="3"/>
        <v>1663</v>
      </c>
      <c r="M22" s="24">
        <f t="shared" si="4"/>
        <v>226242.1</v>
      </c>
    </row>
    <row r="23" s="2" customFormat="1" ht="21" customHeight="1" spans="1:13">
      <c r="A23" s="26" t="s">
        <v>7</v>
      </c>
      <c r="B23" s="27"/>
      <c r="C23" s="24">
        <f t="shared" ref="C23:M23" si="5">SUM(C5:C22)</f>
        <v>190778.69</v>
      </c>
      <c r="D23" s="23">
        <f t="shared" si="5"/>
        <v>23697</v>
      </c>
      <c r="E23" s="23">
        <v>10</v>
      </c>
      <c r="F23" s="24">
        <f t="shared" si="5"/>
        <v>1907786.9</v>
      </c>
      <c r="G23" s="24">
        <f t="shared" si="5"/>
        <v>49722.82</v>
      </c>
      <c r="H23" s="23">
        <f t="shared" si="5"/>
        <v>123</v>
      </c>
      <c r="I23" s="23">
        <v>40</v>
      </c>
      <c r="J23" s="24">
        <f t="shared" si="5"/>
        <v>1988912.8</v>
      </c>
      <c r="K23" s="24">
        <f t="shared" si="5"/>
        <v>240501.51</v>
      </c>
      <c r="L23" s="23">
        <f t="shared" si="5"/>
        <v>23820</v>
      </c>
      <c r="M23" s="24">
        <f t="shared" si="5"/>
        <v>3896699.7</v>
      </c>
    </row>
    <row r="24" spans="3:3">
      <c r="C24" s="28"/>
    </row>
  </sheetData>
  <mergeCells count="9">
    <mergeCell ref="A1:M1"/>
    <mergeCell ref="A2:E2"/>
    <mergeCell ref="K2:M2"/>
    <mergeCell ref="C3:F3"/>
    <mergeCell ref="G3:J3"/>
    <mergeCell ref="K3:M3"/>
    <mergeCell ref="A23:B23"/>
    <mergeCell ref="A3:A4"/>
    <mergeCell ref="B3:B4"/>
  </mergeCells>
  <pageMargins left="0.550694444444444" right="0.393055555555556" top="0.472222222222222" bottom="0.4326388888888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milk</cp:lastModifiedBy>
  <dcterms:created xsi:type="dcterms:W3CDTF">2015-06-05T18:19:00Z</dcterms:created>
  <dcterms:modified xsi:type="dcterms:W3CDTF">2025-08-20T09:04:30Z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1B464BC227A043C7B15388669E049BE9_12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false</vt:bool>
  </property>
</Properties>
</file>